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8"/>
  </bookViews>
  <sheets>
    <sheet name="2.1.2" sheetId="12" r:id="rId1"/>
  </sheets>
  <calcPr calcId="124519"/>
</workbook>
</file>

<file path=xl/calcChain.xml><?xml version="1.0" encoding="utf-8"?>
<calcChain xmlns="http://schemas.openxmlformats.org/spreadsheetml/2006/main">
  <c r="S32" i="12"/>
  <c r="R32"/>
  <c r="Q32"/>
  <c r="P32"/>
  <c r="O32"/>
  <c r="N32"/>
  <c r="M32"/>
  <c r="L32"/>
  <c r="K32"/>
  <c r="J32"/>
  <c r="I32"/>
  <c r="H32"/>
  <c r="G32"/>
  <c r="F32"/>
  <c r="E32"/>
  <c r="D32"/>
  <c r="T31"/>
  <c r="T30"/>
  <c r="T32" s="1"/>
  <c r="S28"/>
  <c r="S37" s="1"/>
  <c r="R28"/>
  <c r="R37" s="1"/>
  <c r="Q28"/>
  <c r="Q37" s="1"/>
  <c r="P28"/>
  <c r="P37" s="1"/>
  <c r="P39" s="1"/>
  <c r="O28"/>
  <c r="O37" s="1"/>
  <c r="N28"/>
  <c r="N37" s="1"/>
  <c r="N39" s="1"/>
  <c r="M28"/>
  <c r="M37" s="1"/>
  <c r="L28"/>
  <c r="L37" s="1"/>
  <c r="L39" s="1"/>
  <c r="K28"/>
  <c r="K37" s="1"/>
  <c r="J28"/>
  <c r="J37" s="1"/>
  <c r="J39" s="1"/>
  <c r="I28"/>
  <c r="I37" s="1"/>
  <c r="H28"/>
  <c r="H37" s="1"/>
  <c r="H39" s="1"/>
  <c r="G28"/>
  <c r="G37" s="1"/>
  <c r="F28"/>
  <c r="F37" s="1"/>
  <c r="F39" s="1"/>
  <c r="E28"/>
  <c r="E37" s="1"/>
  <c r="D28"/>
  <c r="D37" s="1"/>
  <c r="D39" s="1"/>
  <c r="T27"/>
  <c r="T26"/>
  <c r="S24"/>
  <c r="R24"/>
  <c r="Q24"/>
  <c r="P24"/>
  <c r="O24"/>
  <c r="N24"/>
  <c r="M24"/>
  <c r="L24"/>
  <c r="K24"/>
  <c r="J24"/>
  <c r="I24"/>
  <c r="H24"/>
  <c r="G24"/>
  <c r="F24"/>
  <c r="E24"/>
  <c r="D24"/>
  <c r="T23"/>
  <c r="T22"/>
  <c r="T21"/>
  <c r="T24" s="1"/>
  <c r="S19"/>
  <c r="R19"/>
  <c r="Q19"/>
  <c r="P19"/>
  <c r="O19"/>
  <c r="N19"/>
  <c r="M19"/>
  <c r="L19"/>
  <c r="K19"/>
  <c r="J19"/>
  <c r="I19"/>
  <c r="H19"/>
  <c r="G19"/>
  <c r="F19"/>
  <c r="E19"/>
  <c r="D19"/>
  <c r="T19" s="1"/>
  <c r="T18"/>
  <c r="T17"/>
  <c r="T16"/>
  <c r="S14"/>
  <c r="S36" s="1"/>
  <c r="R14"/>
  <c r="R36" s="1"/>
  <c r="R38" s="1"/>
  <c r="Q14"/>
  <c r="Q36" s="1"/>
  <c r="P14"/>
  <c r="P36" s="1"/>
  <c r="P38" s="1"/>
  <c r="O14"/>
  <c r="O36" s="1"/>
  <c r="N14"/>
  <c r="N36" s="1"/>
  <c r="N38" s="1"/>
  <c r="M14"/>
  <c r="M36" s="1"/>
  <c r="L14"/>
  <c r="L36" s="1"/>
  <c r="L38" s="1"/>
  <c r="K14"/>
  <c r="K36" s="1"/>
  <c r="J14"/>
  <c r="J36" s="1"/>
  <c r="J38" s="1"/>
  <c r="I14"/>
  <c r="I36" s="1"/>
  <c r="H14"/>
  <c r="H36" s="1"/>
  <c r="H38" s="1"/>
  <c r="G14"/>
  <c r="G36" s="1"/>
  <c r="F14"/>
  <c r="F36" s="1"/>
  <c r="F38" s="1"/>
  <c r="E14"/>
  <c r="E36" s="1"/>
  <c r="D14"/>
  <c r="T14" s="1"/>
  <c r="T36" s="1"/>
  <c r="T13"/>
  <c r="T12"/>
  <c r="T11"/>
  <c r="T39" l="1"/>
  <c r="R39"/>
  <c r="T28"/>
  <c r="T37" s="1"/>
  <c r="D36"/>
  <c r="D38" s="1"/>
  <c r="T38" s="1"/>
  <c r="T40" s="1"/>
</calcChain>
</file>

<file path=xl/sharedStrings.xml><?xml version="1.0" encoding="utf-8"?>
<sst xmlns="http://schemas.openxmlformats.org/spreadsheetml/2006/main" count="100" uniqueCount="43">
  <si>
    <t>Year</t>
  </si>
  <si>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</si>
  <si>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</si>
  <si>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</si>
  <si>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</si>
  <si>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</si>
  <si>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</si>
  <si>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</si>
  <si>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Total</t>
  </si>
  <si>
    <t>Grand Total</t>
  </si>
  <si>
    <t>* In case of Minority Institutions, the column Others may be used and the status of reservation for minorities specified along with supporting documents.</t>
  </si>
  <si>
    <t>Sr. No.</t>
  </si>
  <si>
    <t>Faculty</t>
  </si>
  <si>
    <t>Class</t>
  </si>
  <si>
    <t>Sc</t>
  </si>
  <si>
    <t>VJ</t>
  </si>
  <si>
    <t>NT</t>
  </si>
  <si>
    <t>SBC</t>
  </si>
  <si>
    <t>OPEN</t>
  </si>
  <si>
    <t>Other</t>
  </si>
  <si>
    <t>Boys</t>
  </si>
  <si>
    <t>Girls</t>
  </si>
  <si>
    <t>Arts</t>
  </si>
  <si>
    <t>B.A. I</t>
  </si>
  <si>
    <t>B.A. II</t>
  </si>
  <si>
    <t>B.A. III</t>
  </si>
  <si>
    <t>Commerce</t>
  </si>
  <si>
    <t>B. Com. I</t>
  </si>
  <si>
    <t>B. Com. II</t>
  </si>
  <si>
    <t>B. Com. III</t>
  </si>
  <si>
    <t>Science</t>
  </si>
  <si>
    <t>B. Sc. I</t>
  </si>
  <si>
    <t>B. Sc. II</t>
  </si>
  <si>
    <t>B. Sc. III</t>
  </si>
  <si>
    <t>M. A. I (Marathi)</t>
  </si>
  <si>
    <t>M. A. II (Marathi)</t>
  </si>
  <si>
    <t>M. Sc. I (Botany)</t>
  </si>
  <si>
    <t>M. Sc. II (Botany)</t>
  </si>
  <si>
    <t>UG</t>
  </si>
  <si>
    <t>PG</t>
  </si>
  <si>
    <t>Number of seats earmarked for reserved category as per GOI/ State Govt. rule during the year 2022-23</t>
  </si>
  <si>
    <t>2.1.2  Number of seats filled against seats reserved for various categories (SC,   ST, OBC, Divyangjan, etc. as per applicable reservation policy during the year  (exclusive of supernumerary seats) 2022-2023</t>
  </si>
  <si>
    <t>2022-23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</si>
</sst>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/>
    <xf numFmtId="0" fontId="8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A2" zoomScale="55" zoomScaleNormal="55" workbookViewId="0">
      <selection activeCell="C4" sqref="C4"/>
    </sheetView>
  </sheetViews>
  <sheetFormatPr defaultColWidth="30.5703125" defaultRowHeight="15"/>
  <cols>
    <col min="1" max="1" width="10.28515625" customWidth="1"/>
    <col min="2" max="2" width="21.42578125" customWidth="1"/>
    <col min="3" max="3" width="16.7109375" customWidth="1"/>
    <col min="4" max="4" width="7.85546875" customWidth="1"/>
    <col min="5" max="5" width="8.28515625" customWidth="1"/>
    <col min="6" max="6" width="16.7109375" customWidth="1"/>
    <col min="7" max="7" width="6.7109375" customWidth="1"/>
    <col min="8" max="8" width="5.7109375" customWidth="1"/>
    <col min="9" max="9" width="8.140625" customWidth="1"/>
    <col min="10" max="10" width="5.140625" customWidth="1"/>
    <col min="11" max="11" width="8.7109375" customWidth="1"/>
    <col min="12" max="12" width="6" bestFit="1" customWidth="1"/>
    <col min="13" max="13" width="5.7109375" bestFit="1" customWidth="1"/>
    <col min="14" max="14" width="6" bestFit="1" customWidth="1"/>
    <col min="15" max="15" width="5.7109375" bestFit="1" customWidth="1"/>
    <col min="16" max="16" width="6" bestFit="1" customWidth="1"/>
    <col min="17" max="17" width="5.7109375" bestFit="1" customWidth="1"/>
    <col min="18" max="18" width="6" bestFit="1" customWidth="1"/>
    <col min="19" max="19" width="5.7109375" bestFit="1" customWidth="1"/>
    <col min="20" max="20" width="7.85546875" bestFit="1" customWidth="1"/>
  </cols>
  <sheetData>
    <row r="1" spans="1:21" s="22" customFormat="1" ht="59.2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1"/>
      <c r="M1" s="21"/>
    </row>
    <row r="2" spans="1:21" ht="37.5" customHeight="1">
      <c r="A2" s="41" t="s">
        <v>0</v>
      </c>
      <c r="B2" s="37" t="s">
        <v>7</v>
      </c>
      <c r="C2" s="38"/>
      <c r="D2" s="38"/>
      <c r="E2" s="38"/>
      <c r="F2" s="39"/>
      <c r="G2" s="37" t="s">
        <v>1</v>
      </c>
      <c r="H2" s="38"/>
      <c r="I2" s="38"/>
      <c r="J2" s="38"/>
      <c r="K2" s="39"/>
      <c r="L2" s="2"/>
      <c r="M2" s="2"/>
    </row>
    <row r="3" spans="1:21" ht="15.75">
      <c r="A3" s="4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2"/>
      <c r="M3" s="2"/>
    </row>
    <row r="4" spans="1:21" ht="15.75">
      <c r="A4" s="4" t="s">
        <v>42</v>
      </c>
      <c r="B4" s="20">
        <v>148</v>
      </c>
      <c r="C4" s="20">
        <v>119</v>
      </c>
      <c r="D4" s="20">
        <v>251</v>
      </c>
      <c r="E4" s="20">
        <v>120</v>
      </c>
      <c r="F4" s="20">
        <v>448</v>
      </c>
      <c r="G4" s="20">
        <v>148</v>
      </c>
      <c r="H4" s="20">
        <v>119</v>
      </c>
      <c r="I4" s="20">
        <v>251</v>
      </c>
      <c r="J4" s="20">
        <v>120</v>
      </c>
      <c r="K4" s="20">
        <v>448</v>
      </c>
      <c r="L4" s="2"/>
      <c r="M4" s="2"/>
    </row>
    <row r="5" spans="1:2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1" ht="15.75">
      <c r="A6" s="2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21" ht="18.75">
      <c r="A8" s="43" t="s">
        <v>40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1" ht="15.75">
      <c r="A9" s="27" t="s">
        <v>11</v>
      </c>
      <c r="B9" s="27" t="s">
        <v>12</v>
      </c>
      <c r="C9" s="27" t="s">
        <v>13</v>
      </c>
      <c r="D9" s="27" t="s">
        <v>14</v>
      </c>
      <c r="E9" s="27"/>
      <c r="F9" s="27" t="s">
        <v>3</v>
      </c>
      <c r="G9" s="27"/>
      <c r="H9" s="27" t="s">
        <v>15</v>
      </c>
      <c r="I9" s="27"/>
      <c r="J9" s="27" t="s">
        <v>16</v>
      </c>
      <c r="K9" s="27"/>
      <c r="L9" s="27" t="s">
        <v>4</v>
      </c>
      <c r="M9" s="27"/>
      <c r="N9" s="27" t="s">
        <v>17</v>
      </c>
      <c r="O9" s="27"/>
      <c r="P9" s="27" t="s">
        <v>18</v>
      </c>
      <c r="Q9" s="27"/>
      <c r="R9" s="27" t="s">
        <v>19</v>
      </c>
      <c r="S9" s="27"/>
      <c r="T9" s="27" t="s">
        <v>8</v>
      </c>
    </row>
    <row r="10" spans="1:21" ht="15.75">
      <c r="A10" s="27"/>
      <c r="B10" s="27"/>
      <c r="C10" s="27"/>
      <c r="D10" s="5" t="s">
        <v>20</v>
      </c>
      <c r="E10" s="5" t="s">
        <v>21</v>
      </c>
      <c r="F10" s="5" t="s">
        <v>20</v>
      </c>
      <c r="G10" s="5" t="s">
        <v>21</v>
      </c>
      <c r="H10" s="5" t="s">
        <v>20</v>
      </c>
      <c r="I10" s="5" t="s">
        <v>21</v>
      </c>
      <c r="J10" s="5" t="s">
        <v>20</v>
      </c>
      <c r="K10" s="5" t="s">
        <v>21</v>
      </c>
      <c r="L10" s="5" t="s">
        <v>20</v>
      </c>
      <c r="M10" s="5" t="s">
        <v>21</v>
      </c>
      <c r="N10" s="5" t="s">
        <v>20</v>
      </c>
      <c r="O10" s="5" t="s">
        <v>21</v>
      </c>
      <c r="P10" s="5" t="s">
        <v>20</v>
      </c>
      <c r="Q10" s="5" t="s">
        <v>21</v>
      </c>
      <c r="R10" s="5" t="s">
        <v>20</v>
      </c>
      <c r="S10" s="5" t="s">
        <v>21</v>
      </c>
      <c r="T10" s="27"/>
    </row>
    <row r="11" spans="1:21" ht="15.75">
      <c r="A11" s="33">
        <v>1</v>
      </c>
      <c r="B11" s="29" t="s">
        <v>22</v>
      </c>
      <c r="C11" s="5" t="s">
        <v>23</v>
      </c>
      <c r="D11" s="5">
        <v>23</v>
      </c>
      <c r="E11" s="5">
        <v>13</v>
      </c>
      <c r="F11" s="5">
        <v>23</v>
      </c>
      <c r="G11" s="5">
        <v>23</v>
      </c>
      <c r="H11" s="5">
        <v>53</v>
      </c>
      <c r="I11" s="5">
        <v>31</v>
      </c>
      <c r="J11" s="5">
        <v>6</v>
      </c>
      <c r="K11" s="5">
        <v>1</v>
      </c>
      <c r="L11" s="5">
        <v>12</v>
      </c>
      <c r="M11" s="5">
        <v>21</v>
      </c>
      <c r="N11" s="5">
        <v>0</v>
      </c>
      <c r="O11" s="5">
        <v>0</v>
      </c>
      <c r="P11" s="5">
        <v>6</v>
      </c>
      <c r="Q11" s="5">
        <v>3</v>
      </c>
      <c r="R11" s="5">
        <v>2</v>
      </c>
      <c r="S11" s="5">
        <v>3</v>
      </c>
      <c r="T11" s="6">
        <f>SUM(D11+E11+F11+G11+H11+I11+J11+K11+L11+M11+N11+O11+P11+Q11+R11+S11)</f>
        <v>220</v>
      </c>
    </row>
    <row r="12" spans="1:21" ht="15.75">
      <c r="A12" s="33"/>
      <c r="B12" s="29"/>
      <c r="C12" s="5" t="s">
        <v>24</v>
      </c>
      <c r="D12" s="5">
        <v>7</v>
      </c>
      <c r="E12" s="5">
        <v>8</v>
      </c>
      <c r="F12" s="5">
        <v>7</v>
      </c>
      <c r="G12" s="5">
        <v>5</v>
      </c>
      <c r="H12" s="5">
        <v>23</v>
      </c>
      <c r="I12" s="5">
        <v>27</v>
      </c>
      <c r="J12" s="5">
        <v>3</v>
      </c>
      <c r="K12" s="5">
        <v>3</v>
      </c>
      <c r="L12" s="5">
        <v>8</v>
      </c>
      <c r="M12" s="5">
        <v>14</v>
      </c>
      <c r="N12" s="5">
        <v>1</v>
      </c>
      <c r="O12" s="5">
        <v>0</v>
      </c>
      <c r="P12" s="5">
        <v>2</v>
      </c>
      <c r="Q12" s="5">
        <v>4</v>
      </c>
      <c r="R12" s="5">
        <v>0</v>
      </c>
      <c r="S12" s="5">
        <v>3</v>
      </c>
      <c r="T12" s="6">
        <f t="shared" ref="T12:T14" si="0">SUM(D12+E12+F12+G12+H12+I12+J12+K12+L12+M12+N12+O12+P12+Q12+R12+S12)</f>
        <v>115</v>
      </c>
    </row>
    <row r="13" spans="1:21" ht="15.75">
      <c r="A13" s="33"/>
      <c r="B13" s="29"/>
      <c r="C13" s="5" t="s">
        <v>25</v>
      </c>
      <c r="D13" s="5">
        <v>6</v>
      </c>
      <c r="E13" s="5">
        <v>18</v>
      </c>
      <c r="F13" s="5">
        <v>9</v>
      </c>
      <c r="G13" s="5">
        <v>12</v>
      </c>
      <c r="H13" s="5">
        <v>27</v>
      </c>
      <c r="I13" s="5">
        <v>21</v>
      </c>
      <c r="J13" s="5">
        <v>5</v>
      </c>
      <c r="K13" s="5">
        <v>3</v>
      </c>
      <c r="L13" s="5">
        <v>4</v>
      </c>
      <c r="M13" s="5">
        <v>10</v>
      </c>
      <c r="N13" s="5">
        <v>0</v>
      </c>
      <c r="O13" s="5">
        <v>0</v>
      </c>
      <c r="P13" s="5">
        <v>2</v>
      </c>
      <c r="Q13" s="5">
        <v>5</v>
      </c>
      <c r="R13" s="5">
        <v>0</v>
      </c>
      <c r="S13" s="5">
        <v>2</v>
      </c>
      <c r="T13" s="6">
        <f t="shared" si="0"/>
        <v>124</v>
      </c>
    </row>
    <row r="14" spans="1:21" ht="15.75">
      <c r="A14" s="34" t="s">
        <v>8</v>
      </c>
      <c r="B14" s="35"/>
      <c r="C14" s="36"/>
      <c r="D14" s="7">
        <f t="shared" ref="D14:S14" si="1">SUM(D11:D13)</f>
        <v>36</v>
      </c>
      <c r="E14" s="7">
        <f t="shared" si="1"/>
        <v>39</v>
      </c>
      <c r="F14" s="7">
        <f t="shared" si="1"/>
        <v>39</v>
      </c>
      <c r="G14" s="7">
        <f t="shared" si="1"/>
        <v>40</v>
      </c>
      <c r="H14" s="7">
        <f t="shared" si="1"/>
        <v>103</v>
      </c>
      <c r="I14" s="7">
        <f t="shared" si="1"/>
        <v>79</v>
      </c>
      <c r="J14" s="7">
        <f t="shared" si="1"/>
        <v>14</v>
      </c>
      <c r="K14" s="7">
        <f t="shared" si="1"/>
        <v>7</v>
      </c>
      <c r="L14" s="7">
        <f t="shared" si="1"/>
        <v>24</v>
      </c>
      <c r="M14" s="7">
        <f t="shared" si="1"/>
        <v>45</v>
      </c>
      <c r="N14" s="7">
        <f t="shared" si="1"/>
        <v>1</v>
      </c>
      <c r="O14" s="7">
        <f t="shared" si="1"/>
        <v>0</v>
      </c>
      <c r="P14" s="7">
        <f t="shared" si="1"/>
        <v>10</v>
      </c>
      <c r="Q14" s="7">
        <f t="shared" si="1"/>
        <v>12</v>
      </c>
      <c r="R14" s="7">
        <f t="shared" si="1"/>
        <v>2</v>
      </c>
      <c r="S14" s="7">
        <f t="shared" si="1"/>
        <v>8</v>
      </c>
      <c r="T14" s="8">
        <f t="shared" si="0"/>
        <v>459</v>
      </c>
    </row>
    <row r="15" spans="1:21" ht="15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2"/>
      <c r="U15" s="32"/>
    </row>
    <row r="16" spans="1:21" ht="15.75">
      <c r="A16" s="29">
        <v>2</v>
      </c>
      <c r="B16" s="29" t="s">
        <v>26</v>
      </c>
      <c r="C16" s="5" t="s">
        <v>27</v>
      </c>
      <c r="D16" s="5">
        <v>6</v>
      </c>
      <c r="E16" s="5">
        <v>3</v>
      </c>
      <c r="F16" s="5">
        <v>5</v>
      </c>
      <c r="G16" s="5">
        <v>2</v>
      </c>
      <c r="H16" s="5">
        <v>16</v>
      </c>
      <c r="I16" s="5">
        <v>2</v>
      </c>
      <c r="J16" s="5">
        <v>4</v>
      </c>
      <c r="K16" s="5">
        <v>1</v>
      </c>
      <c r="L16" s="5">
        <v>11</v>
      </c>
      <c r="M16" s="5">
        <v>20</v>
      </c>
      <c r="N16" s="5">
        <v>0</v>
      </c>
      <c r="O16" s="5">
        <v>1</v>
      </c>
      <c r="P16" s="5">
        <v>8</v>
      </c>
      <c r="Q16" s="5">
        <v>7</v>
      </c>
      <c r="R16" s="5">
        <v>2</v>
      </c>
      <c r="S16" s="5">
        <v>2</v>
      </c>
      <c r="T16" s="6">
        <f>SUM(D16:S16)</f>
        <v>90</v>
      </c>
    </row>
    <row r="17" spans="1:21" ht="15.75">
      <c r="A17" s="29"/>
      <c r="B17" s="29"/>
      <c r="C17" s="5" t="s">
        <v>28</v>
      </c>
      <c r="D17" s="5">
        <v>3</v>
      </c>
      <c r="E17" s="5">
        <v>7</v>
      </c>
      <c r="F17" s="5">
        <v>1</v>
      </c>
      <c r="G17" s="5">
        <v>2</v>
      </c>
      <c r="H17" s="5">
        <v>6</v>
      </c>
      <c r="I17" s="5">
        <v>9</v>
      </c>
      <c r="J17" s="5">
        <v>0</v>
      </c>
      <c r="K17" s="5">
        <v>1</v>
      </c>
      <c r="L17" s="5">
        <v>10</v>
      </c>
      <c r="M17" s="5">
        <v>18</v>
      </c>
      <c r="N17" s="5">
        <v>0</v>
      </c>
      <c r="O17" s="5">
        <v>0</v>
      </c>
      <c r="P17" s="5">
        <v>2</v>
      </c>
      <c r="Q17" s="5">
        <v>9</v>
      </c>
      <c r="R17" s="5">
        <v>0</v>
      </c>
      <c r="S17" s="5">
        <v>2</v>
      </c>
      <c r="T17" s="6">
        <f t="shared" ref="T17:T19" si="2">SUM(D17:S17)</f>
        <v>70</v>
      </c>
    </row>
    <row r="18" spans="1:21" ht="15.75">
      <c r="A18" s="29"/>
      <c r="B18" s="29"/>
      <c r="C18" s="5" t="s">
        <v>29</v>
      </c>
      <c r="D18" s="5">
        <v>3</v>
      </c>
      <c r="E18" s="5">
        <v>3</v>
      </c>
      <c r="F18" s="5">
        <v>2</v>
      </c>
      <c r="G18" s="5">
        <v>2</v>
      </c>
      <c r="H18" s="5">
        <v>9</v>
      </c>
      <c r="I18" s="5">
        <v>8</v>
      </c>
      <c r="J18" s="5">
        <v>1</v>
      </c>
      <c r="K18" s="5">
        <v>0</v>
      </c>
      <c r="L18" s="5">
        <v>3</v>
      </c>
      <c r="M18" s="5">
        <v>12</v>
      </c>
      <c r="N18" s="5">
        <v>0</v>
      </c>
      <c r="O18" s="5">
        <v>5</v>
      </c>
      <c r="P18" s="5">
        <v>0</v>
      </c>
      <c r="Q18" s="5">
        <v>0</v>
      </c>
      <c r="R18" s="5">
        <v>3</v>
      </c>
      <c r="S18" s="5">
        <v>1</v>
      </c>
      <c r="T18" s="6">
        <f t="shared" si="2"/>
        <v>52</v>
      </c>
    </row>
    <row r="19" spans="1:21" ht="15.75">
      <c r="A19" s="23" t="s">
        <v>8</v>
      </c>
      <c r="B19" s="28"/>
      <c r="C19" s="24"/>
      <c r="D19" s="7">
        <f t="shared" ref="D19:S19" si="3">SUM(D16:D18)</f>
        <v>12</v>
      </c>
      <c r="E19" s="7">
        <f t="shared" si="3"/>
        <v>13</v>
      </c>
      <c r="F19" s="7">
        <f t="shared" si="3"/>
        <v>8</v>
      </c>
      <c r="G19" s="7">
        <f t="shared" si="3"/>
        <v>6</v>
      </c>
      <c r="H19" s="7">
        <f t="shared" si="3"/>
        <v>31</v>
      </c>
      <c r="I19" s="7">
        <f t="shared" si="3"/>
        <v>19</v>
      </c>
      <c r="J19" s="7">
        <f t="shared" si="3"/>
        <v>5</v>
      </c>
      <c r="K19" s="7">
        <f t="shared" si="3"/>
        <v>2</v>
      </c>
      <c r="L19" s="7">
        <f t="shared" si="3"/>
        <v>24</v>
      </c>
      <c r="M19" s="7">
        <f t="shared" si="3"/>
        <v>50</v>
      </c>
      <c r="N19" s="7">
        <f t="shared" si="3"/>
        <v>0</v>
      </c>
      <c r="O19" s="7">
        <f t="shared" si="3"/>
        <v>6</v>
      </c>
      <c r="P19" s="7">
        <f t="shared" si="3"/>
        <v>10</v>
      </c>
      <c r="Q19" s="7">
        <f t="shared" si="3"/>
        <v>16</v>
      </c>
      <c r="R19" s="7">
        <f t="shared" si="3"/>
        <v>5</v>
      </c>
      <c r="S19" s="7">
        <f t="shared" si="3"/>
        <v>5</v>
      </c>
      <c r="T19" s="8">
        <f t="shared" si="2"/>
        <v>212</v>
      </c>
      <c r="U19" s="1"/>
    </row>
    <row r="20" spans="1:21" ht="15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1"/>
      <c r="U20" s="31"/>
    </row>
    <row r="21" spans="1:21" ht="15.75">
      <c r="A21" s="29">
        <v>3</v>
      </c>
      <c r="B21" s="29" t="s">
        <v>30</v>
      </c>
      <c r="C21" s="5" t="s">
        <v>31</v>
      </c>
      <c r="D21" s="5">
        <v>7</v>
      </c>
      <c r="E21" s="5">
        <v>10</v>
      </c>
      <c r="F21" s="5">
        <v>2</v>
      </c>
      <c r="G21" s="5">
        <v>2</v>
      </c>
      <c r="H21" s="5">
        <v>15</v>
      </c>
      <c r="I21" s="5">
        <v>21</v>
      </c>
      <c r="J21" s="5">
        <v>4</v>
      </c>
      <c r="K21" s="5">
        <v>2</v>
      </c>
      <c r="L21" s="5">
        <v>13</v>
      </c>
      <c r="M21" s="5">
        <v>18</v>
      </c>
      <c r="N21" s="5">
        <v>0</v>
      </c>
      <c r="O21" s="5">
        <v>1</v>
      </c>
      <c r="P21" s="5">
        <v>6</v>
      </c>
      <c r="Q21" s="5">
        <v>18</v>
      </c>
      <c r="R21" s="5">
        <v>0</v>
      </c>
      <c r="S21" s="5">
        <v>2</v>
      </c>
      <c r="T21" s="6">
        <f>SUM(D21:S21)</f>
        <v>121</v>
      </c>
    </row>
    <row r="22" spans="1:21" ht="15.75">
      <c r="A22" s="29"/>
      <c r="B22" s="29"/>
      <c r="C22" s="5" t="s">
        <v>32</v>
      </c>
      <c r="D22" s="5">
        <v>5</v>
      </c>
      <c r="E22" s="5">
        <v>6</v>
      </c>
      <c r="F22" s="5">
        <v>1</v>
      </c>
      <c r="G22" s="5">
        <v>6</v>
      </c>
      <c r="H22" s="5">
        <v>12</v>
      </c>
      <c r="I22" s="5">
        <v>18</v>
      </c>
      <c r="J22" s="5">
        <v>2</v>
      </c>
      <c r="K22" s="5">
        <v>3</v>
      </c>
      <c r="L22" s="5">
        <v>8</v>
      </c>
      <c r="M22" s="5">
        <v>15</v>
      </c>
      <c r="N22" s="5">
        <v>0</v>
      </c>
      <c r="O22" s="5">
        <v>1</v>
      </c>
      <c r="P22" s="5">
        <v>8</v>
      </c>
      <c r="Q22" s="5">
        <v>12</v>
      </c>
      <c r="R22" s="5">
        <v>1</v>
      </c>
      <c r="S22" s="5">
        <v>1</v>
      </c>
      <c r="T22" s="6">
        <f t="shared" ref="T22:T23" si="4">SUM(D22:S22)</f>
        <v>99</v>
      </c>
    </row>
    <row r="23" spans="1:21" ht="15.75">
      <c r="A23" s="29"/>
      <c r="B23" s="29"/>
      <c r="C23" s="5" t="s">
        <v>33</v>
      </c>
      <c r="D23" s="5">
        <v>3</v>
      </c>
      <c r="E23" s="5">
        <v>6</v>
      </c>
      <c r="F23" s="5">
        <v>2</v>
      </c>
      <c r="G23" s="5">
        <v>0</v>
      </c>
      <c r="H23" s="5">
        <v>11</v>
      </c>
      <c r="I23" s="5">
        <v>19</v>
      </c>
      <c r="J23" s="5">
        <v>4</v>
      </c>
      <c r="K23" s="5">
        <v>1</v>
      </c>
      <c r="L23" s="5">
        <v>6</v>
      </c>
      <c r="M23" s="5">
        <v>22</v>
      </c>
      <c r="N23" s="5">
        <v>0</v>
      </c>
      <c r="O23" s="5">
        <v>0</v>
      </c>
      <c r="P23" s="5">
        <v>6</v>
      </c>
      <c r="Q23" s="5">
        <v>12</v>
      </c>
      <c r="R23" s="5">
        <v>1</v>
      </c>
      <c r="S23" s="5">
        <v>3</v>
      </c>
      <c r="T23" s="6">
        <f t="shared" si="4"/>
        <v>96</v>
      </c>
    </row>
    <row r="24" spans="1:21" ht="15.75">
      <c r="A24" s="23" t="s">
        <v>8</v>
      </c>
      <c r="B24" s="28"/>
      <c r="C24" s="24"/>
      <c r="D24" s="7">
        <f t="shared" ref="D24:T24" si="5">SUM(D21:D23)</f>
        <v>15</v>
      </c>
      <c r="E24" s="7">
        <f t="shared" si="5"/>
        <v>22</v>
      </c>
      <c r="F24" s="7">
        <f t="shared" si="5"/>
        <v>5</v>
      </c>
      <c r="G24" s="7">
        <f t="shared" si="5"/>
        <v>8</v>
      </c>
      <c r="H24" s="7">
        <f t="shared" si="5"/>
        <v>38</v>
      </c>
      <c r="I24" s="7">
        <f t="shared" si="5"/>
        <v>58</v>
      </c>
      <c r="J24" s="7">
        <f t="shared" si="5"/>
        <v>10</v>
      </c>
      <c r="K24" s="7">
        <f t="shared" si="5"/>
        <v>6</v>
      </c>
      <c r="L24" s="7">
        <f t="shared" si="5"/>
        <v>27</v>
      </c>
      <c r="M24" s="7">
        <f t="shared" si="5"/>
        <v>55</v>
      </c>
      <c r="N24" s="7">
        <f t="shared" si="5"/>
        <v>0</v>
      </c>
      <c r="O24" s="7">
        <f t="shared" si="5"/>
        <v>2</v>
      </c>
      <c r="P24" s="7">
        <f t="shared" si="5"/>
        <v>20</v>
      </c>
      <c r="Q24" s="7">
        <f t="shared" si="5"/>
        <v>42</v>
      </c>
      <c r="R24" s="7">
        <f t="shared" si="5"/>
        <v>2</v>
      </c>
      <c r="S24" s="7">
        <f t="shared" si="5"/>
        <v>6</v>
      </c>
      <c r="T24" s="7">
        <f t="shared" si="5"/>
        <v>316</v>
      </c>
      <c r="U24" s="1"/>
    </row>
    <row r="25" spans="1:21" ht="15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31"/>
      <c r="U25" s="31"/>
    </row>
    <row r="26" spans="1:21" ht="15.75">
      <c r="A26" s="29">
        <v>4</v>
      </c>
      <c r="B26" s="29" t="s">
        <v>22</v>
      </c>
      <c r="C26" s="5" t="s">
        <v>34</v>
      </c>
      <c r="D26" s="5">
        <v>2</v>
      </c>
      <c r="E26" s="5">
        <v>3</v>
      </c>
      <c r="F26" s="5">
        <v>1</v>
      </c>
      <c r="G26" s="5">
        <v>2</v>
      </c>
      <c r="H26" s="5">
        <v>1</v>
      </c>
      <c r="I26" s="5">
        <v>4</v>
      </c>
      <c r="J26" s="5">
        <v>0</v>
      </c>
      <c r="K26" s="5">
        <v>1</v>
      </c>
      <c r="L26" s="5">
        <v>3</v>
      </c>
      <c r="M26" s="5">
        <v>3</v>
      </c>
      <c r="N26" s="5">
        <v>0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6">
        <f>SUM(D26:S26)</f>
        <v>21</v>
      </c>
    </row>
    <row r="27" spans="1:21" ht="15.75">
      <c r="A27" s="29"/>
      <c r="B27" s="29"/>
      <c r="C27" s="5" t="s">
        <v>35</v>
      </c>
      <c r="D27" s="5">
        <v>1</v>
      </c>
      <c r="E27" s="5">
        <v>2</v>
      </c>
      <c r="F27" s="5">
        <v>4</v>
      </c>
      <c r="G27" s="5">
        <v>5</v>
      </c>
      <c r="H27" s="5">
        <v>3</v>
      </c>
      <c r="I27" s="5">
        <v>11</v>
      </c>
      <c r="J27" s="5">
        <v>1</v>
      </c>
      <c r="K27" s="5">
        <v>1</v>
      </c>
      <c r="L27" s="5">
        <v>4</v>
      </c>
      <c r="M27" s="5">
        <v>8</v>
      </c>
      <c r="N27" s="5">
        <v>0</v>
      </c>
      <c r="O27" s="5">
        <v>1</v>
      </c>
      <c r="P27" s="5">
        <v>2</v>
      </c>
      <c r="Q27" s="5">
        <v>2</v>
      </c>
      <c r="R27" s="5">
        <v>1</v>
      </c>
      <c r="S27" s="5">
        <v>3</v>
      </c>
      <c r="T27" s="6">
        <f t="shared" ref="T27:T28" si="6">SUM(D27:S27)</f>
        <v>49</v>
      </c>
    </row>
    <row r="28" spans="1:21" ht="15.75">
      <c r="A28" s="23" t="s">
        <v>8</v>
      </c>
      <c r="B28" s="28"/>
      <c r="C28" s="24"/>
      <c r="D28" s="7">
        <f t="shared" ref="D28:S28" si="7">SUM(D26:D27)</f>
        <v>3</v>
      </c>
      <c r="E28" s="7">
        <f t="shared" si="7"/>
        <v>5</v>
      </c>
      <c r="F28" s="7">
        <f t="shared" si="7"/>
        <v>5</v>
      </c>
      <c r="G28" s="7">
        <f t="shared" si="7"/>
        <v>7</v>
      </c>
      <c r="H28" s="7">
        <f t="shared" si="7"/>
        <v>4</v>
      </c>
      <c r="I28" s="7">
        <f t="shared" si="7"/>
        <v>15</v>
      </c>
      <c r="J28" s="7">
        <f t="shared" si="7"/>
        <v>1</v>
      </c>
      <c r="K28" s="7">
        <f t="shared" si="7"/>
        <v>2</v>
      </c>
      <c r="L28" s="7">
        <f t="shared" si="7"/>
        <v>7</v>
      </c>
      <c r="M28" s="7">
        <f t="shared" si="7"/>
        <v>11</v>
      </c>
      <c r="N28" s="7">
        <f t="shared" si="7"/>
        <v>0</v>
      </c>
      <c r="O28" s="7">
        <f t="shared" si="7"/>
        <v>1</v>
      </c>
      <c r="P28" s="7">
        <f t="shared" si="7"/>
        <v>3</v>
      </c>
      <c r="Q28" s="7">
        <f t="shared" si="7"/>
        <v>2</v>
      </c>
      <c r="R28" s="7">
        <f t="shared" si="7"/>
        <v>1</v>
      </c>
      <c r="S28" s="7">
        <f t="shared" si="7"/>
        <v>3</v>
      </c>
      <c r="T28" s="8">
        <f t="shared" si="6"/>
        <v>70</v>
      </c>
      <c r="U28" s="1"/>
    </row>
    <row r="29" spans="1:21" ht="15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5.75">
      <c r="A30" s="29">
        <v>5</v>
      </c>
      <c r="B30" s="29" t="s">
        <v>30</v>
      </c>
      <c r="C30" s="5" t="s">
        <v>36</v>
      </c>
      <c r="D30" s="5">
        <v>1</v>
      </c>
      <c r="E30" s="5">
        <v>0</v>
      </c>
      <c r="F30" s="5">
        <v>0</v>
      </c>
      <c r="G30" s="5">
        <v>0</v>
      </c>
      <c r="H30" s="5">
        <v>2</v>
      </c>
      <c r="I30" s="5">
        <v>4</v>
      </c>
      <c r="J30" s="5">
        <v>0</v>
      </c>
      <c r="K30" s="5">
        <v>0</v>
      </c>
      <c r="L30" s="5">
        <v>0</v>
      </c>
      <c r="M30" s="5">
        <v>4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6">
        <f>SUM(D30:S30)</f>
        <v>12</v>
      </c>
    </row>
    <row r="31" spans="1:21" ht="15.75">
      <c r="A31" s="29"/>
      <c r="B31" s="29"/>
      <c r="C31" s="5" t="s">
        <v>37</v>
      </c>
      <c r="D31" s="5">
        <v>1</v>
      </c>
      <c r="E31" s="5">
        <v>1</v>
      </c>
      <c r="F31" s="5">
        <v>0</v>
      </c>
      <c r="G31" s="5">
        <v>1</v>
      </c>
      <c r="H31" s="5">
        <v>2</v>
      </c>
      <c r="I31" s="5">
        <v>3</v>
      </c>
      <c r="J31" s="5">
        <v>0</v>
      </c>
      <c r="K31" s="5">
        <v>0</v>
      </c>
      <c r="L31" s="5">
        <v>1</v>
      </c>
      <c r="M31" s="5">
        <v>3</v>
      </c>
      <c r="N31" s="5">
        <v>0</v>
      </c>
      <c r="O31" s="5">
        <v>0</v>
      </c>
      <c r="P31" s="5">
        <v>0</v>
      </c>
      <c r="Q31" s="5">
        <v>5</v>
      </c>
      <c r="R31" s="5">
        <v>0</v>
      </c>
      <c r="S31" s="5">
        <v>0</v>
      </c>
      <c r="T31" s="6">
        <f>SUM(D31:S31)</f>
        <v>17</v>
      </c>
    </row>
    <row r="32" spans="1:21" ht="15.75">
      <c r="A32" s="23" t="s">
        <v>8</v>
      </c>
      <c r="B32" s="28"/>
      <c r="C32" s="24"/>
      <c r="D32" s="7">
        <f t="shared" ref="D32:T32" si="8">SUM(D30:D31)</f>
        <v>2</v>
      </c>
      <c r="E32" s="7">
        <f t="shared" si="8"/>
        <v>1</v>
      </c>
      <c r="F32" s="7">
        <f t="shared" si="8"/>
        <v>0</v>
      </c>
      <c r="G32" s="7">
        <f t="shared" si="8"/>
        <v>1</v>
      </c>
      <c r="H32" s="7">
        <f t="shared" si="8"/>
        <v>4</v>
      </c>
      <c r="I32" s="7">
        <f t="shared" si="8"/>
        <v>7</v>
      </c>
      <c r="J32" s="7">
        <f t="shared" si="8"/>
        <v>0</v>
      </c>
      <c r="K32" s="7">
        <f t="shared" si="8"/>
        <v>0</v>
      </c>
      <c r="L32" s="7">
        <f t="shared" si="8"/>
        <v>1</v>
      </c>
      <c r="M32" s="7">
        <f t="shared" si="8"/>
        <v>7</v>
      </c>
      <c r="N32" s="7">
        <f t="shared" si="8"/>
        <v>0</v>
      </c>
      <c r="O32" s="7">
        <f t="shared" si="8"/>
        <v>0</v>
      </c>
      <c r="P32" s="7">
        <f t="shared" si="8"/>
        <v>0</v>
      </c>
      <c r="Q32" s="7">
        <f t="shared" si="8"/>
        <v>5</v>
      </c>
      <c r="R32" s="7">
        <f t="shared" si="8"/>
        <v>0</v>
      </c>
      <c r="S32" s="7">
        <f t="shared" si="8"/>
        <v>1</v>
      </c>
      <c r="T32" s="8">
        <f t="shared" si="8"/>
        <v>29</v>
      </c>
      <c r="U32" s="1"/>
    </row>
    <row r="33" spans="1:21" ht="15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0"/>
      <c r="U33" s="30"/>
    </row>
    <row r="34" spans="1:21" ht="15.75">
      <c r="A34" s="27" t="s">
        <v>9</v>
      </c>
      <c r="B34" s="27"/>
      <c r="C34" s="27"/>
      <c r="D34" s="27" t="s">
        <v>14</v>
      </c>
      <c r="E34" s="27"/>
      <c r="F34" s="27" t="s">
        <v>3</v>
      </c>
      <c r="G34" s="27"/>
      <c r="H34" s="27" t="s">
        <v>15</v>
      </c>
      <c r="I34" s="27"/>
      <c r="J34" s="27" t="s">
        <v>16</v>
      </c>
      <c r="K34" s="27"/>
      <c r="L34" s="27" t="s">
        <v>4</v>
      </c>
      <c r="M34" s="27"/>
      <c r="N34" s="27" t="s">
        <v>17</v>
      </c>
      <c r="O34" s="27"/>
      <c r="P34" s="27" t="s">
        <v>18</v>
      </c>
      <c r="Q34" s="27"/>
      <c r="R34" s="27" t="s">
        <v>19</v>
      </c>
      <c r="S34" s="27"/>
      <c r="T34" s="27" t="s">
        <v>8</v>
      </c>
    </row>
    <row r="35" spans="1:21" ht="15.75">
      <c r="A35" s="27"/>
      <c r="B35" s="27"/>
      <c r="C35" s="27"/>
      <c r="D35" s="5" t="s">
        <v>20</v>
      </c>
      <c r="E35" s="5" t="s">
        <v>21</v>
      </c>
      <c r="F35" s="5" t="s">
        <v>20</v>
      </c>
      <c r="G35" s="5" t="s">
        <v>21</v>
      </c>
      <c r="H35" s="5" t="s">
        <v>20</v>
      </c>
      <c r="I35" s="5" t="s">
        <v>21</v>
      </c>
      <c r="J35" s="5" t="s">
        <v>20</v>
      </c>
      <c r="K35" s="5" t="s">
        <v>21</v>
      </c>
      <c r="L35" s="5" t="s">
        <v>20</v>
      </c>
      <c r="M35" s="5" t="s">
        <v>21</v>
      </c>
      <c r="N35" s="5" t="s">
        <v>20</v>
      </c>
      <c r="O35" s="5" t="s">
        <v>21</v>
      </c>
      <c r="P35" s="5" t="s">
        <v>20</v>
      </c>
      <c r="Q35" s="5" t="s">
        <v>21</v>
      </c>
      <c r="R35" s="5" t="s">
        <v>20</v>
      </c>
      <c r="S35" s="5" t="s">
        <v>21</v>
      </c>
      <c r="T35" s="27"/>
    </row>
    <row r="36" spans="1:21" ht="15.75">
      <c r="A36" s="26" t="s">
        <v>9</v>
      </c>
      <c r="B36" s="26"/>
      <c r="C36" s="4" t="s">
        <v>38</v>
      </c>
      <c r="D36" s="5">
        <f>D14+D19+D24</f>
        <v>63</v>
      </c>
      <c r="E36" s="5">
        <f t="shared" ref="E36:T36" si="9">E14+E19+E24</f>
        <v>74</v>
      </c>
      <c r="F36" s="5">
        <f t="shared" si="9"/>
        <v>52</v>
      </c>
      <c r="G36" s="5">
        <f t="shared" si="9"/>
        <v>54</v>
      </c>
      <c r="H36" s="5">
        <f t="shared" si="9"/>
        <v>172</v>
      </c>
      <c r="I36" s="5">
        <f t="shared" si="9"/>
        <v>156</v>
      </c>
      <c r="J36" s="5">
        <f t="shared" si="9"/>
        <v>29</v>
      </c>
      <c r="K36" s="5">
        <f t="shared" si="9"/>
        <v>15</v>
      </c>
      <c r="L36" s="5">
        <f t="shared" si="9"/>
        <v>75</v>
      </c>
      <c r="M36" s="5">
        <f t="shared" si="9"/>
        <v>150</v>
      </c>
      <c r="N36" s="5">
        <f t="shared" si="9"/>
        <v>1</v>
      </c>
      <c r="O36" s="5">
        <f t="shared" si="9"/>
        <v>8</v>
      </c>
      <c r="P36" s="5">
        <f t="shared" si="9"/>
        <v>40</v>
      </c>
      <c r="Q36" s="5">
        <f t="shared" si="9"/>
        <v>70</v>
      </c>
      <c r="R36" s="5">
        <f t="shared" si="9"/>
        <v>9</v>
      </c>
      <c r="S36" s="5">
        <f t="shared" si="9"/>
        <v>19</v>
      </c>
      <c r="T36" s="17">
        <f t="shared" si="9"/>
        <v>987</v>
      </c>
    </row>
    <row r="37" spans="1:21" ht="15.75">
      <c r="A37" s="26" t="s">
        <v>9</v>
      </c>
      <c r="B37" s="26"/>
      <c r="C37" s="4" t="s">
        <v>39</v>
      </c>
      <c r="D37" s="5">
        <f>D28+D32</f>
        <v>5</v>
      </c>
      <c r="E37" s="5">
        <f t="shared" ref="E37:T37" si="10">E28+E32</f>
        <v>6</v>
      </c>
      <c r="F37" s="5">
        <f t="shared" si="10"/>
        <v>5</v>
      </c>
      <c r="G37" s="5">
        <f t="shared" si="10"/>
        <v>8</v>
      </c>
      <c r="H37" s="5">
        <f t="shared" si="10"/>
        <v>8</v>
      </c>
      <c r="I37" s="5">
        <f t="shared" si="10"/>
        <v>22</v>
      </c>
      <c r="J37" s="5">
        <f t="shared" si="10"/>
        <v>1</v>
      </c>
      <c r="K37" s="5">
        <f t="shared" si="10"/>
        <v>2</v>
      </c>
      <c r="L37" s="5">
        <f t="shared" si="10"/>
        <v>8</v>
      </c>
      <c r="M37" s="5">
        <f t="shared" si="10"/>
        <v>18</v>
      </c>
      <c r="N37" s="5">
        <f t="shared" si="10"/>
        <v>0</v>
      </c>
      <c r="O37" s="5">
        <f t="shared" si="10"/>
        <v>1</v>
      </c>
      <c r="P37" s="5">
        <f t="shared" si="10"/>
        <v>3</v>
      </c>
      <c r="Q37" s="5">
        <f t="shared" si="10"/>
        <v>7</v>
      </c>
      <c r="R37" s="5">
        <f t="shared" si="10"/>
        <v>1</v>
      </c>
      <c r="S37" s="5">
        <f t="shared" si="10"/>
        <v>4</v>
      </c>
      <c r="T37" s="17">
        <f t="shared" si="10"/>
        <v>99</v>
      </c>
    </row>
    <row r="38" spans="1:21" ht="15.75">
      <c r="A38" s="25" t="s">
        <v>38</v>
      </c>
      <c r="B38" s="25"/>
      <c r="C38" s="25"/>
      <c r="D38" s="23">
        <f>D36+E36</f>
        <v>137</v>
      </c>
      <c r="E38" s="24"/>
      <c r="F38" s="23">
        <f t="shared" ref="F38:F39" si="11">F36+G36</f>
        <v>106</v>
      </c>
      <c r="G38" s="24"/>
      <c r="H38" s="23">
        <f t="shared" ref="H38:H39" si="12">H36+I36</f>
        <v>328</v>
      </c>
      <c r="I38" s="24"/>
      <c r="J38" s="23">
        <f t="shared" ref="J38:J39" si="13">J36+K36</f>
        <v>44</v>
      </c>
      <c r="K38" s="24"/>
      <c r="L38" s="23">
        <f t="shared" ref="L38:L39" si="14">L36+M36</f>
        <v>225</v>
      </c>
      <c r="M38" s="24"/>
      <c r="N38" s="23">
        <f t="shared" ref="N38:N39" si="15">N36+O36</f>
        <v>9</v>
      </c>
      <c r="O38" s="24"/>
      <c r="P38" s="23">
        <f t="shared" ref="P38:P39" si="16">P36+Q36</f>
        <v>110</v>
      </c>
      <c r="Q38" s="24"/>
      <c r="R38" s="23">
        <f t="shared" ref="R38:R39" si="17">R36+S36</f>
        <v>28</v>
      </c>
      <c r="S38" s="24"/>
      <c r="T38" s="8">
        <f>SUM(D38:S38)</f>
        <v>987</v>
      </c>
    </row>
    <row r="39" spans="1:21" ht="15.75">
      <c r="A39" s="25" t="s">
        <v>39</v>
      </c>
      <c r="B39" s="25"/>
      <c r="C39" s="25"/>
      <c r="D39" s="23">
        <f>D37+E37</f>
        <v>11</v>
      </c>
      <c r="E39" s="24"/>
      <c r="F39" s="23">
        <f t="shared" si="11"/>
        <v>13</v>
      </c>
      <c r="G39" s="24"/>
      <c r="H39" s="23">
        <f t="shared" si="12"/>
        <v>30</v>
      </c>
      <c r="I39" s="24"/>
      <c r="J39" s="23">
        <f t="shared" si="13"/>
        <v>3</v>
      </c>
      <c r="K39" s="24"/>
      <c r="L39" s="23">
        <f t="shared" si="14"/>
        <v>26</v>
      </c>
      <c r="M39" s="24"/>
      <c r="N39" s="23">
        <f t="shared" si="15"/>
        <v>1</v>
      </c>
      <c r="O39" s="24"/>
      <c r="P39" s="23">
        <f t="shared" si="16"/>
        <v>10</v>
      </c>
      <c r="Q39" s="24"/>
      <c r="R39" s="23">
        <f t="shared" si="17"/>
        <v>5</v>
      </c>
      <c r="S39" s="24"/>
      <c r="T39" s="8">
        <f>SUM(D39:S39)</f>
        <v>99</v>
      </c>
    </row>
    <row r="40" spans="1:21" ht="2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>
        <f>T38+T39</f>
        <v>1086</v>
      </c>
    </row>
  </sheetData>
  <mergeCells count="66">
    <mergeCell ref="B2:F2"/>
    <mergeCell ref="G2:K2"/>
    <mergeCell ref="A1:K1"/>
    <mergeCell ref="A2:A3"/>
    <mergeCell ref="A8:T8"/>
    <mergeCell ref="R9:S9"/>
    <mergeCell ref="T9:T10"/>
    <mergeCell ref="A11:A13"/>
    <mergeCell ref="B11:B13"/>
    <mergeCell ref="A14:C14"/>
    <mergeCell ref="H9:I9"/>
    <mergeCell ref="J9:K9"/>
    <mergeCell ref="L9:M9"/>
    <mergeCell ref="N9:O9"/>
    <mergeCell ref="P9:Q9"/>
    <mergeCell ref="A9:A10"/>
    <mergeCell ref="B9:B10"/>
    <mergeCell ref="C9:C10"/>
    <mergeCell ref="D9:E9"/>
    <mergeCell ref="F9:G9"/>
    <mergeCell ref="T15:U15"/>
    <mergeCell ref="A16:A18"/>
    <mergeCell ref="B16:B18"/>
    <mergeCell ref="A19:C19"/>
    <mergeCell ref="T20:U20"/>
    <mergeCell ref="A21:A23"/>
    <mergeCell ref="B21:B23"/>
    <mergeCell ref="A24:C24"/>
    <mergeCell ref="T25:U25"/>
    <mergeCell ref="A26:A27"/>
    <mergeCell ref="B26:B27"/>
    <mergeCell ref="A28:C28"/>
    <mergeCell ref="A30:A31"/>
    <mergeCell ref="B30:B31"/>
    <mergeCell ref="A32:C32"/>
    <mergeCell ref="T33:U33"/>
    <mergeCell ref="A34:C35"/>
    <mergeCell ref="D34:E34"/>
    <mergeCell ref="F34:G34"/>
    <mergeCell ref="H34:I34"/>
    <mergeCell ref="J34:K34"/>
    <mergeCell ref="L34:M34"/>
    <mergeCell ref="N34:O34"/>
    <mergeCell ref="P34:Q34"/>
    <mergeCell ref="R34:S34"/>
    <mergeCell ref="T34:T35"/>
    <mergeCell ref="A36:B36"/>
    <mergeCell ref="A37:B37"/>
    <mergeCell ref="A38:C38"/>
    <mergeCell ref="D38:E38"/>
    <mergeCell ref="F38:G38"/>
    <mergeCell ref="R38:S38"/>
    <mergeCell ref="A39:C39"/>
    <mergeCell ref="D39:E39"/>
    <mergeCell ref="F39:G39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</mergeCells>
  <pageMargins left="0.7" right="0.7" top="0.75" bottom="0.75" header="0.3" footer="0.3"/>
  <pageSetup paperSize="12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2023-07-22T01:42:17Z</dcterms:modified>
</cp:coreProperties>
</file>